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" windowWidth="9461" windowHeight="4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<sst xmlns="http://schemas.openxmlformats.org/spreadsheetml/2006/main" count="34" uniqueCount="26">
  <si>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Purchase price, including tax, title, license and registration</t>
  </si>
  <si>
    <t>Mileage at first report of defective condition</t>
  </si>
  <si>
    <t>Total allowance for use deduction:</t>
  </si>
  <si>
    <t>Less allowance for use</t>
  </si>
  <si>
    <t>Refund filing fee</t>
  </si>
  <si>
    <t>X</t>
  </si>
  <si>
    <t>=</t>
  </si>
  <si>
    <t>X .5</t>
  </si>
  <si>
    <t>Lessee's calculation:</t>
  </si>
  <si>
    <t>Total paid at inception of lease</t>
  </si>
  <si>
    <t>TOTAL REPURCHASE AMOUNT TO LESSEE:</t>
  </si>
  <si>
    <t>Lessor's Calculation:</t>
  </si>
  <si>
    <t>5% allowance by Rule 107.8(6)</t>
  </si>
  <si>
    <t>Less total paid by Lessee</t>
  </si>
  <si>
    <t>TOTAL REPURCHASE AMOUNT TO LESSOR:</t>
  </si>
  <si>
    <t>Monthly payment amount</t>
  </si>
  <si>
    <t>Number of payments made at time of PFD issuance</t>
  </si>
  <si>
    <t>Delivery mileage</t>
  </si>
  <si>
    <t>Mileage on hearing date</t>
  </si>
  <si>
    <t>Less mileage at delivery</t>
  </si>
  <si>
    <t>Unimpaired miles</t>
  </si>
  <si>
    <t>Mileage on  hearing date</t>
  </si>
  <si>
    <t>Less mileage at first report of defective condition</t>
  </si>
  <si>
    <t>Impaired miles</t>
  </si>
  <si>
    <t>Reasonable Allowance for Use Calculations:</t>
  </si>
  <si>
    <t>Total amount for monthly payments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</si>
</sst>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name val="Times New Roman"/>
      <family val="0"/>
    </font>
    <font>
      <u val="doub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0" borderId="13" xfId="0" applyNumberForma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8" fontId="0" fillId="0" borderId="16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8" fontId="1" fillId="0" borderId="16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8" fontId="0" fillId="0" borderId="19" xfId="0" applyNumberFormat="1" applyBorder="1" applyAlignment="1" applyProtection="1">
      <alignment/>
      <protection/>
    </xf>
    <xf numFmtId="8" fontId="0" fillId="0" borderId="20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9.140625" style="0" bestFit="1" customWidth="1"/>
    <col min="2" max="2" width="20.57421875" style="0" customWidth="1"/>
    <col min="3" max="3" width="11.28125" style="0" customWidth="1"/>
    <col min="4" max="4" width="4.7109375" style="0" customWidth="1"/>
    <col min="5" max="5" width="2.140625" style="0" customWidth="1"/>
    <col min="6" max="6" width="10.421875" style="0" bestFit="1" customWidth="1"/>
  </cols>
  <sheetData>
    <row r="1" spans="1:2" ht="14.25">
      <c r="A1" s="1" t="s">
        <v>0</v>
      </c>
      <c r="B1" s="38">
        <v>0</v>
      </c>
    </row>
    <row r="2" spans="1:2" ht="14.25">
      <c r="A2" s="1" t="s">
        <v>9</v>
      </c>
      <c r="B2" s="38">
        <v>0</v>
      </c>
    </row>
    <row r="3" spans="1:2" ht="14.25">
      <c r="A3" s="1" t="s">
        <v>15</v>
      </c>
      <c r="B3" s="38">
        <v>0</v>
      </c>
    </row>
    <row r="4" spans="1:2" ht="14.25">
      <c r="A4" s="1" t="s">
        <v>16</v>
      </c>
      <c r="B4" s="39">
        <v>0</v>
      </c>
    </row>
    <row r="5" spans="1:2" ht="14.25">
      <c r="A5" s="1" t="s">
        <v>17</v>
      </c>
      <c r="B5" s="39">
        <v>0</v>
      </c>
    </row>
    <row r="6" spans="1:2" ht="14.25">
      <c r="A6" s="1" t="s">
        <v>1</v>
      </c>
      <c r="B6" s="39">
        <v>0</v>
      </c>
    </row>
    <row r="7" spans="1:2" ht="14.25">
      <c r="A7" s="1" t="s">
        <v>18</v>
      </c>
      <c r="B7" s="39">
        <v>0</v>
      </c>
    </row>
    <row r="8" ht="15" thickBot="1"/>
    <row r="9" spans="1:6" ht="15" thickBot="1">
      <c r="A9" s="2" t="s">
        <v>0</v>
      </c>
      <c r="B9" s="3"/>
      <c r="C9" s="4">
        <f>B1</f>
        <v>0</v>
      </c>
      <c r="D9" s="4"/>
      <c r="E9" s="5"/>
      <c r="F9" s="6"/>
    </row>
    <row r="10" spans="1:6" ht="14.25">
      <c r="A10" s="7" t="s">
        <v>1</v>
      </c>
      <c r="B10" s="8">
        <f>B6</f>
        <v>0</v>
      </c>
      <c r="C10" s="9"/>
      <c r="D10" s="9"/>
      <c r="E10" s="10"/>
      <c r="F10" s="11"/>
    </row>
    <row r="11" spans="1:6" ht="14.25">
      <c r="A11" s="7" t="s">
        <v>19</v>
      </c>
      <c r="B11" s="12">
        <f>-B5</f>
        <v>0</v>
      </c>
      <c r="C11" s="9"/>
      <c r="D11" s="9"/>
      <c r="E11" s="10"/>
      <c r="F11" s="11"/>
    </row>
    <row r="12" spans="1:6" ht="14.25">
      <c r="A12" s="7" t="s">
        <v>20</v>
      </c>
      <c r="B12" s="8">
        <f>B10+B11</f>
        <v>0</v>
      </c>
      <c r="C12" s="9"/>
      <c r="D12" s="9"/>
      <c r="E12" s="10"/>
      <c r="F12" s="11"/>
    </row>
    <row r="13" spans="1:6" ht="14.25">
      <c r="A13" s="7"/>
      <c r="B13" s="13"/>
      <c r="C13" s="14"/>
      <c r="D13" s="14"/>
      <c r="E13" s="14"/>
      <c r="F13" s="11"/>
    </row>
    <row r="14" spans="1:6" ht="14.25">
      <c r="A14" s="7" t="s">
        <v>21</v>
      </c>
      <c r="B14" s="13">
        <f>B7</f>
        <v>0</v>
      </c>
      <c r="C14" s="14"/>
      <c r="D14" s="14"/>
      <c r="E14" s="14"/>
      <c r="F14" s="11"/>
    </row>
    <row r="15" spans="1:6" ht="14.25">
      <c r="A15" s="7" t="s">
        <v>22</v>
      </c>
      <c r="B15" s="15">
        <f>-B6</f>
        <v>0</v>
      </c>
      <c r="C15" s="14"/>
      <c r="D15" s="14"/>
      <c r="E15" s="14"/>
      <c r="F15" s="11"/>
    </row>
    <row r="16" spans="1:6" ht="15" thickBot="1">
      <c r="A16" s="16" t="s">
        <v>23</v>
      </c>
      <c r="B16" s="17">
        <f>SUM(B14+B15)</f>
        <v>0</v>
      </c>
      <c r="C16" s="18"/>
      <c r="D16" s="18"/>
      <c r="E16" s="18"/>
      <c r="F16" s="19"/>
    </row>
    <row r="17" spans="1:6" ht="14.25">
      <c r="A17" s="20" t="s">
        <v>24</v>
      </c>
      <c r="B17" s="14"/>
      <c r="C17" s="14"/>
      <c r="D17" s="14"/>
      <c r="E17" s="14"/>
      <c r="F17" s="21"/>
    </row>
    <row r="18" spans="1:6" ht="14.25">
      <c r="A18" s="20" t="s">
        <v>20</v>
      </c>
      <c r="B18" s="14"/>
      <c r="C18" s="14"/>
      <c r="D18" s="14"/>
      <c r="E18" s="14"/>
      <c r="F18" s="11"/>
    </row>
    <row r="19" spans="1:6" ht="14.25">
      <c r="A19" s="22">
        <f>B12</f>
        <v>0</v>
      </c>
      <c r="B19" s="14"/>
      <c r="C19" s="14"/>
      <c r="D19" s="14"/>
      <c r="E19" s="14"/>
      <c r="F19" s="11"/>
    </row>
    <row r="20" spans="1:6" ht="14.25">
      <c r="A20" s="23">
        <v>120000</v>
      </c>
      <c r="B20" s="24" t="s">
        <v>5</v>
      </c>
      <c r="C20" s="25">
        <f>B1</f>
        <v>0</v>
      </c>
      <c r="D20" s="25"/>
      <c r="E20" s="26" t="s">
        <v>6</v>
      </c>
      <c r="F20" s="27">
        <f>SUM(A19/120000*B1)</f>
        <v>0</v>
      </c>
    </row>
    <row r="21" spans="1:6" ht="14.25">
      <c r="A21" s="20" t="s">
        <v>23</v>
      </c>
      <c r="B21" s="14"/>
      <c r="C21" s="14"/>
      <c r="D21" s="14"/>
      <c r="E21" s="14"/>
      <c r="F21" s="11"/>
    </row>
    <row r="22" spans="1:6" ht="14.25">
      <c r="A22" s="22">
        <f>B16</f>
        <v>0</v>
      </c>
      <c r="B22" s="14"/>
      <c r="C22" s="14"/>
      <c r="D22" s="14"/>
      <c r="E22" s="14"/>
      <c r="F22" s="11"/>
    </row>
    <row r="23" spans="1:6" ht="14.25">
      <c r="A23" s="23">
        <v>120000</v>
      </c>
      <c r="B23" s="24" t="s">
        <v>5</v>
      </c>
      <c r="C23" s="28">
        <f>B1</f>
        <v>0</v>
      </c>
      <c r="D23" s="28" t="s">
        <v>7</v>
      </c>
      <c r="E23" s="26" t="s">
        <v>6</v>
      </c>
      <c r="F23" s="29">
        <f>SUM(A22/120000*B1*0.5)</f>
        <v>0</v>
      </c>
    </row>
    <row r="24" spans="1:6" ht="15" thickBot="1">
      <c r="A24" s="30" t="s">
        <v>2</v>
      </c>
      <c r="B24" s="18"/>
      <c r="C24" s="31"/>
      <c r="D24" s="31"/>
      <c r="E24" s="18"/>
      <c r="F24" s="32">
        <f>F20+F23</f>
        <v>0</v>
      </c>
    </row>
    <row r="25" spans="1:6" ht="14.25">
      <c r="A25" s="33" t="s">
        <v>8</v>
      </c>
      <c r="B25" s="33"/>
      <c r="C25" s="14"/>
      <c r="D25" s="14"/>
      <c r="E25" s="14"/>
      <c r="F25" s="21"/>
    </row>
    <row r="26" spans="1:6" ht="14.25">
      <c r="A26" s="20" t="s">
        <v>9</v>
      </c>
      <c r="B26" s="20"/>
      <c r="C26" s="28">
        <f>B2</f>
        <v>0</v>
      </c>
      <c r="D26" s="14"/>
      <c r="E26" s="14"/>
      <c r="F26" s="11"/>
    </row>
    <row r="27" spans="1:6" ht="14.25">
      <c r="A27" s="20" t="s">
        <v>25</v>
      </c>
      <c r="B27" s="20"/>
      <c r="C27" s="28">
        <f>B3*B4</f>
        <v>0</v>
      </c>
      <c r="D27" s="14"/>
      <c r="E27" s="14"/>
      <c r="F27" s="11"/>
    </row>
    <row r="28" spans="1:6" ht="14.25">
      <c r="A28" s="20" t="s">
        <v>3</v>
      </c>
      <c r="B28" s="20"/>
      <c r="C28" s="28">
        <f>-F24</f>
        <v>0</v>
      </c>
      <c r="D28" s="14"/>
      <c r="E28" s="14"/>
      <c r="F28" s="11"/>
    </row>
    <row r="29" spans="1:6" ht="14.25">
      <c r="A29" s="20" t="s">
        <v>4</v>
      </c>
      <c r="B29" s="20"/>
      <c r="C29" s="34">
        <v>35</v>
      </c>
      <c r="D29" s="14"/>
      <c r="E29" s="14"/>
      <c r="F29" s="11"/>
    </row>
    <row r="30" spans="1:6" ht="15" thickBot="1">
      <c r="A30" s="35" t="s">
        <v>10</v>
      </c>
      <c r="B30" s="30"/>
      <c r="C30" s="36">
        <f>SUM(C26:C29)</f>
        <v>35</v>
      </c>
      <c r="D30" s="18"/>
      <c r="E30" s="18"/>
      <c r="F30" s="19"/>
    </row>
    <row r="31" spans="1:6" ht="14.25">
      <c r="A31" s="20" t="s">
        <v>11</v>
      </c>
      <c r="B31" s="33"/>
      <c r="C31" s="14"/>
      <c r="D31" s="14"/>
      <c r="E31" s="14"/>
      <c r="F31" s="11"/>
    </row>
    <row r="32" spans="1:6" ht="14.25">
      <c r="A32" s="20" t="s">
        <v>0</v>
      </c>
      <c r="B32" s="20"/>
      <c r="C32" s="28">
        <f>B1</f>
        <v>0</v>
      </c>
      <c r="D32" s="14"/>
      <c r="E32" s="14"/>
      <c r="F32" s="11"/>
    </row>
    <row r="33" spans="1:6" ht="14.25">
      <c r="A33" s="20" t="s">
        <v>12</v>
      </c>
      <c r="B33" s="20"/>
      <c r="C33" s="28">
        <f>SUM(B1*0.05)</f>
        <v>0</v>
      </c>
      <c r="D33" s="14"/>
      <c r="E33" s="14"/>
      <c r="F33" s="11"/>
    </row>
    <row r="34" spans="1:6" ht="14.25">
      <c r="A34" s="20" t="s">
        <v>13</v>
      </c>
      <c r="B34" s="20"/>
      <c r="C34" s="37">
        <f>-(C26+C27)</f>
        <v>0</v>
      </c>
      <c r="D34" s="14"/>
      <c r="E34" s="14"/>
      <c r="F34" s="11"/>
    </row>
    <row r="35" spans="1:6" ht="15" thickBot="1">
      <c r="A35" s="35" t="s">
        <v>14</v>
      </c>
      <c r="B35" s="30"/>
      <c r="C35" s="36">
        <f>SUM(C32:C34)</f>
        <v>0</v>
      </c>
      <c r="D35" s="18"/>
      <c r="E35" s="18"/>
      <c r="F35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awalthal</dc:creator>
  <cp:keywords/>
  <dc:description/>
  <cp:lastModifiedBy>Dufour, John</cp:lastModifiedBy>
  <cp:lastPrinted>1999-11-12T21:39:13Z</cp:lastPrinted>
  <dcterms:created xsi:type="dcterms:W3CDTF">1999-09-10T14:20:50Z</dcterms:created>
  <dcterms:modified xsi:type="dcterms:W3CDTF">2017-02-10T19:25:48Z</dcterms:modified>
  <cp:category/>
  <cp:version/>
  <cp:contentType/>
  <cp:contentStatus/>
</cp:coreProperties>
</file>